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2" sheetId="1" r:id="rId1"/>
  </sheets>
  <definedNames>
    <definedName name="_xlnm.Print_Titles" localSheetId="0">'2022'!$4:$5</definedName>
    <definedName name="_xlnm.Print_Area" localSheetId="0">'2022'!$A$1:$M$55</definedName>
  </definedNames>
  <calcPr fullCalcOnLoad="1"/>
</workbook>
</file>

<file path=xl/sharedStrings.xml><?xml version="1.0" encoding="utf-8"?>
<sst xmlns="http://schemas.openxmlformats.org/spreadsheetml/2006/main" count="103" uniqueCount="87">
  <si>
    <t>М А Ъ Л У М О Т</t>
  </si>
  <si>
    <t>Жами харажатлар:</t>
  </si>
  <si>
    <t>Бош ҳисобчи:</t>
  </si>
  <si>
    <t>электрон дўкон орқали</t>
  </si>
  <si>
    <t xml:space="preserve">аукцион орқали </t>
  </si>
  <si>
    <t>танлов орқали</t>
  </si>
  <si>
    <t>тендер орқали</t>
  </si>
  <si>
    <t>Шундан харид қилинган товар-моддий бойликлар (иш, хизматлар)</t>
  </si>
  <si>
    <t>сони</t>
  </si>
  <si>
    <t>сўммаси</t>
  </si>
  <si>
    <t xml:space="preserve">Скрепкалар хариди </t>
  </si>
  <si>
    <t xml:space="preserve">Ручкалар хариди </t>
  </si>
  <si>
    <t>Ҳаражатлар номи</t>
  </si>
  <si>
    <t>Ойлик иш ҳақи тўловлари</t>
  </si>
  <si>
    <t>Ягона ижтимоий тўлов</t>
  </si>
  <si>
    <t>минг сўмда</t>
  </si>
  <si>
    <t>Жами ойлик иш ҳақи фонди тўловлари</t>
  </si>
  <si>
    <t>Товар ва ҳизматлар учун тўловлар                                                                      шу жумладан:</t>
  </si>
  <si>
    <t>Антистеплер</t>
  </si>
  <si>
    <t>Қайдлар учун қоғоз</t>
  </si>
  <si>
    <t>Хужжатлар йиғими учун қисгич</t>
  </si>
  <si>
    <t>Скоба хариди</t>
  </si>
  <si>
    <t>Музлатгич</t>
  </si>
  <si>
    <t>Кофеварка</t>
  </si>
  <si>
    <t>Қоғоз сочиқ</t>
  </si>
  <si>
    <t>Ўзбекистон Республикаси Қонун ҳужжатлари "Норма плюсь" дастуридан фойдаланиш хизматлари хариди</t>
  </si>
  <si>
    <t>"Hydrolife" ичимлик суви (қабулар учун)</t>
  </si>
  <si>
    <t>Химоя қўлқопи</t>
  </si>
  <si>
    <t>Хаво тозалагич</t>
  </si>
  <si>
    <t>Тозалаш учун губка</t>
  </si>
  <si>
    <t>Клей</t>
  </si>
  <si>
    <t>Регистр папка</t>
  </si>
  <si>
    <t>Ластик (ўчиргич)</t>
  </si>
  <si>
    <t>Штрих</t>
  </si>
  <si>
    <t>Кундалик блокнот</t>
  </si>
  <si>
    <t>Тозалаш воситаси(порошок)</t>
  </si>
  <si>
    <t>Қоғоз А4</t>
  </si>
  <si>
    <t>Электрочойнак</t>
  </si>
  <si>
    <t>Сетевой фильтр</t>
  </si>
  <si>
    <t>Юк ташиш хизмати</t>
  </si>
  <si>
    <t>Пластмасса челак</t>
  </si>
  <si>
    <t>Тозалаш воситаси(раквинна ва ванналар учун)</t>
  </si>
  <si>
    <t>Кондиционер</t>
  </si>
  <si>
    <t>Пол ювиш учун латта</t>
  </si>
  <si>
    <t>Хожатхона қоғози</t>
  </si>
  <si>
    <t>Суюқ совун</t>
  </si>
  <si>
    <t>Хўжалик совуни</t>
  </si>
  <si>
    <t>Капсулада ичимлик суви</t>
  </si>
  <si>
    <t>Ойна учун тозалаш воситаси</t>
  </si>
  <si>
    <t>Ойна ва устки чангларни тозалаш учун латта</t>
  </si>
  <si>
    <t>Ойлик иш ҳақи фонди  ва хизмат сафарлари тўлови</t>
  </si>
  <si>
    <t>5 дона</t>
  </si>
  <si>
    <t>10 пач</t>
  </si>
  <si>
    <t>20 уп</t>
  </si>
  <si>
    <t>2 дона</t>
  </si>
  <si>
    <t>1 дона</t>
  </si>
  <si>
    <t>Микротўлқинли печь</t>
  </si>
  <si>
    <t>40 уп</t>
  </si>
  <si>
    <t>2 нусха</t>
  </si>
  <si>
    <t>200 дона</t>
  </si>
  <si>
    <t>8 дона</t>
  </si>
  <si>
    <t>10 дона</t>
  </si>
  <si>
    <t>30 дона</t>
  </si>
  <si>
    <t>Тозалаш воситаси(идишлар учун)</t>
  </si>
  <si>
    <t>15 дона</t>
  </si>
  <si>
    <t>12 дона</t>
  </si>
  <si>
    <t>100 дона</t>
  </si>
  <si>
    <t>20 дона</t>
  </si>
  <si>
    <t>30 уп</t>
  </si>
  <si>
    <t>50 ўрам</t>
  </si>
  <si>
    <t>4 рейс</t>
  </si>
  <si>
    <t>4 дона</t>
  </si>
  <si>
    <t>15 флакон</t>
  </si>
  <si>
    <t>20 флакон</t>
  </si>
  <si>
    <t>70 капсула</t>
  </si>
  <si>
    <t>10 флакон</t>
  </si>
  <si>
    <t>Автотранспорт учун ўтириш ғилофи</t>
  </si>
  <si>
    <t>Автотранспорт учун пулть сигнализацияси</t>
  </si>
  <si>
    <t>1 комплект</t>
  </si>
  <si>
    <t>1 позиция</t>
  </si>
  <si>
    <t>Директор</t>
  </si>
  <si>
    <t xml:space="preserve">С.Бабаджанов </t>
  </si>
  <si>
    <t>А.Арипова</t>
  </si>
  <si>
    <t>Ойлик иш ҳақи ҳисобидан бюджетга тўловлар</t>
  </si>
  <si>
    <t>Хизмат сафари тўлови</t>
  </si>
  <si>
    <t>«Tashkent Pharma Park» инновацион илмий-ишлаб чиқариш фармацевтика кластери интернет платформасидаги сайти учун</t>
  </si>
  <si>
    <t xml:space="preserve">«Tashkent Pharma Park» инновацион илмий-ишлаб чиқариш фармацевтика кластерини ривожлантириш дирекцияси томонидан 2022 йил 1 июль холатига Фармацевтика тармоғини ривожлантириш агентлиги томонидан ажратилган маблағлар  ҳисобидан амалга оширилган  ойлик иш ҳақи фонди тўловлари, давлат харидлари  бўйича харид қилинадиган товарлар (ишлар, хизматлар)тўғрисида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</si>
</sst>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\ _с_ў_м"/>
    <numFmt numFmtId="168" formatCode="_-* #,##0.0_р_._-;\-* #,##0.0_р_._-;_-* &quot;-&quot;??_р_._-;_-@_-"/>
    <numFmt numFmtId="169" formatCode="_-* #,##0.0_р_._-;\-* #,##0.0_р_._-;_-* &quot; &quot;??_р_._-;_-@_-"/>
    <numFmt numFmtId="170" formatCode="_-* #,##0.0\ _₽_-;\-* #,##0.0\ _₽_-;_-* &quot;-&quot;?\ _₽_-;_-@_-"/>
    <numFmt numFmtId="171" formatCode="_-* #,##0.0\ _₽_-;\-* #,##0.0\ _₽_-;_-* &quot;-&quot;??\ _₽_-;_-@_-"/>
    <numFmt numFmtId="172" formatCode="_-* #,##0.000\ _₽_-;\-* #,##0.000\ _₽_-;_-* &quot;-&quot;??\ _₽_-;_-@_-"/>
    <numFmt numFmtId="173" formatCode="_-* #,##0.0000\ _₽_-;\-* #,##0.0000\ _₽_-;_-* &quot;-&quot;??\ _₽_-;_-@_-"/>
    <numFmt numFmtId="174" formatCode="_-* #,##0.00000\ _₽_-;\-* #,##0.00000\ _₽_-;_-* &quot;-&quot;??\ _₽_-;_-@_-"/>
    <numFmt numFmtId="175" formatCode="_-* #,##0.000000\ _₽_-;\-* #,##0.000000\ _₽_-;_-* &quot;-&quot;??\ _₽_-;_-@_-"/>
    <numFmt numFmtId="176" formatCode="_-* #,##0.00\ _р_._-;\-* #,##0.00\ _р_._-;_-* &quot;-&quot;??\ _р_._-;_-@_-"/>
    <numFmt numFmtId="177" formatCode="_-* #,##0.00_р_._-;\-* #,##0.00_р_._-;_-* &quot;-&quot;??_р_._-;_-@_-"/>
    <numFmt numFmtId="178" formatCode="_-* #,##0_р_._-;\-* #,##0_р_._-;_-* &quot;-&quot;??_р_._-;_-@_-"/>
    <numFmt numFmtId="179" formatCode="_-* #,##0.00_р_._-;\-* #,##0.00_р_._-;_-* &quot; &quot;??_р_._-;_-@_-"/>
    <numFmt numFmtId="180" formatCode="_-* #,##0.000_р_._-;\-* #,##0.000_р_._-;_-* &quot; &quot;??_р_._-;_-@_-"/>
    <numFmt numFmtId="181" formatCode="_-* #,##0\ _₽_-;\-* #,##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" fillId="0" borderId="0" xfId="54" applyFont="1" applyFill="1" applyBorder="1" applyProtection="1">
      <alignment/>
      <protection locked="0"/>
    </xf>
    <xf numFmtId="49" fontId="4" fillId="0" borderId="0" xfId="54" applyNumberFormat="1" applyFont="1" applyFill="1" applyBorder="1" applyAlignment="1" applyProtection="1">
      <alignment horizontal="center" vertical="center"/>
      <protection locked="0"/>
    </xf>
    <xf numFmtId="167" fontId="4" fillId="0" borderId="0" xfId="54" applyNumberFormat="1" applyFont="1" applyFill="1" applyBorder="1" applyAlignment="1" applyProtection="1">
      <alignment horizontal="center" vertical="center"/>
      <protection locked="0"/>
    </xf>
    <xf numFmtId="167" fontId="7" fillId="0" borderId="0" xfId="54" applyNumberFormat="1" applyFont="1" applyFill="1" applyBorder="1" applyAlignment="1" applyProtection="1">
      <alignment horizontal="center" vertical="center"/>
      <protection locked="0"/>
    </xf>
    <xf numFmtId="0" fontId="7" fillId="0" borderId="0" xfId="54" applyFont="1" applyFill="1" applyBorder="1" applyProtection="1">
      <alignment/>
      <protection locked="0"/>
    </xf>
    <xf numFmtId="181" fontId="4" fillId="0" borderId="0" xfId="61" applyNumberFormat="1" applyFont="1" applyFill="1" applyBorder="1" applyAlignment="1" applyProtection="1">
      <alignment/>
      <protection locked="0"/>
    </xf>
    <xf numFmtId="181" fontId="4" fillId="0" borderId="0" xfId="61" applyNumberFormat="1" applyFont="1" applyFill="1" applyBorder="1" applyAlignment="1" applyProtection="1">
      <alignment horizontal="center" vertical="center"/>
      <protection locked="0"/>
    </xf>
    <xf numFmtId="0" fontId="7" fillId="0" borderId="10" xfId="54" applyFont="1" applyFill="1" applyBorder="1" applyAlignment="1" applyProtection="1">
      <alignment horizontal="center" vertical="center" wrapText="1"/>
      <protection locked="0"/>
    </xf>
    <xf numFmtId="0" fontId="45" fillId="0" borderId="11" xfId="0" applyFont="1" applyFill="1" applyBorder="1" applyAlignment="1">
      <alignment vertical="center" wrapText="1"/>
    </xf>
    <xf numFmtId="0" fontId="9" fillId="0" borderId="12" xfId="54" applyFont="1" applyFill="1" applyBorder="1" applyAlignment="1" applyProtection="1">
      <alignment horizontal="justify" wrapText="1"/>
      <protection locked="0"/>
    </xf>
    <xf numFmtId="166" fontId="8" fillId="0" borderId="13" xfId="53" applyNumberFormat="1" applyFont="1" applyFill="1" applyBorder="1" applyAlignment="1" applyProtection="1">
      <alignment horizontal="right" vertical="center" wrapText="1"/>
      <protection/>
    </xf>
    <xf numFmtId="166" fontId="3" fillId="0" borderId="14" xfId="54" applyNumberFormat="1" applyFont="1" applyFill="1" applyBorder="1" applyAlignment="1" applyProtection="1">
      <alignment horizontal="right" vertical="center" wrapText="1"/>
      <protection locked="0"/>
    </xf>
    <xf numFmtId="3" fontId="8" fillId="0" borderId="13" xfId="53" applyNumberFormat="1" applyFont="1" applyFill="1" applyBorder="1" applyAlignment="1" applyProtection="1">
      <alignment horizontal="right" vertical="center" wrapText="1"/>
      <protection/>
    </xf>
    <xf numFmtId="3" fontId="3" fillId="0" borderId="14" xfId="54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54" applyFont="1" applyFill="1" applyAlignment="1" applyProtection="1">
      <alignment horizontal="center"/>
      <protection locked="0"/>
    </xf>
    <xf numFmtId="0" fontId="7" fillId="0" borderId="15" xfId="54" applyFont="1" applyFill="1" applyBorder="1" applyAlignment="1" applyProtection="1">
      <alignment horizontal="center" vertical="center" wrapText="1"/>
      <protection locked="0"/>
    </xf>
    <xf numFmtId="0" fontId="7" fillId="0" borderId="16" xfId="54" applyFont="1" applyFill="1" applyBorder="1" applyAlignment="1" applyProtection="1">
      <alignment horizontal="center" vertical="center" wrapText="1"/>
      <protection locked="0"/>
    </xf>
    <xf numFmtId="0" fontId="7" fillId="0" borderId="17" xfId="54" applyFont="1" applyFill="1" applyBorder="1" applyAlignment="1" applyProtection="1">
      <alignment horizontal="center" vertical="center" wrapText="1"/>
      <protection locked="0"/>
    </xf>
    <xf numFmtId="0" fontId="7" fillId="0" borderId="10" xfId="54" applyFont="1" applyFill="1" applyBorder="1" applyAlignment="1" applyProtection="1">
      <alignment horizontal="center" vertical="center" wrapText="1"/>
      <protection locked="0"/>
    </xf>
    <xf numFmtId="0" fontId="5" fillId="0" borderId="0" xfId="54" applyFont="1" applyFill="1" applyAlignment="1" applyProtection="1">
      <alignment horizontal="center" vertical="center" wrapText="1"/>
      <protection locked="0"/>
    </xf>
    <xf numFmtId="49" fontId="27" fillId="0" borderId="0" xfId="54" applyNumberFormat="1" applyFont="1" applyFill="1" applyBorder="1" applyAlignment="1" applyProtection="1">
      <alignment horizontal="center" vertical="center"/>
      <protection locked="0"/>
    </xf>
    <xf numFmtId="0" fontId="46" fillId="0" borderId="11" xfId="0" applyFont="1" applyFill="1" applyBorder="1" applyAlignment="1">
      <alignment vertical="center" wrapText="1"/>
    </xf>
    <xf numFmtId="165" fontId="4" fillId="0" borderId="0" xfId="61" applyFont="1" applyFill="1" applyBorder="1" applyAlignment="1" applyProtection="1">
      <alignment/>
      <protection locked="0"/>
    </xf>
    <xf numFmtId="165" fontId="7" fillId="0" borderId="18" xfId="61" applyFont="1" applyFill="1" applyBorder="1" applyAlignment="1" applyProtection="1">
      <alignment horizontal="center" vertical="center" wrapText="1"/>
      <protection locked="0"/>
    </xf>
    <xf numFmtId="165" fontId="7" fillId="0" borderId="19" xfId="61" applyFont="1" applyFill="1" applyBorder="1" applyAlignment="1" applyProtection="1">
      <alignment horizontal="center" vertical="center" wrapText="1"/>
      <protection locked="0"/>
    </xf>
    <xf numFmtId="165" fontId="45" fillId="0" borderId="20" xfId="61" applyFont="1" applyFill="1" applyBorder="1" applyAlignment="1">
      <alignment vertical="center" wrapText="1"/>
    </xf>
    <xf numFmtId="165" fontId="46" fillId="0" borderId="20" xfId="61" applyFont="1" applyFill="1" applyBorder="1" applyAlignment="1">
      <alignment vertical="center" wrapText="1"/>
    </xf>
    <xf numFmtId="165" fontId="9" fillId="0" borderId="21" xfId="61" applyFont="1" applyFill="1" applyBorder="1" applyAlignment="1" applyProtection="1">
      <alignment horizontal="justify" wrapText="1"/>
      <protection locked="0"/>
    </xf>
    <xf numFmtId="0" fontId="45" fillId="0" borderId="22" xfId="0" applyFont="1" applyFill="1" applyBorder="1" applyAlignment="1">
      <alignment vertical="center" wrapText="1"/>
    </xf>
    <xf numFmtId="165" fontId="45" fillId="0" borderId="23" xfId="61" applyFont="1" applyFill="1" applyBorder="1" applyAlignment="1">
      <alignment vertical="center" wrapText="1"/>
    </xf>
    <xf numFmtId="3" fontId="8" fillId="0" borderId="24" xfId="53" applyNumberFormat="1" applyFont="1" applyFill="1" applyBorder="1" applyAlignment="1" applyProtection="1">
      <alignment horizontal="right" vertical="center" wrapText="1"/>
      <protection/>
    </xf>
    <xf numFmtId="166" fontId="8" fillId="0" borderId="24" xfId="53" applyNumberFormat="1" applyFont="1" applyFill="1" applyBorder="1" applyAlignment="1" applyProtection="1">
      <alignment horizontal="right" vertical="center" wrapText="1"/>
      <protection/>
    </xf>
    <xf numFmtId="0" fontId="3" fillId="0" borderId="0" xfId="52" applyFont="1" applyFill="1" applyProtection="1">
      <alignment/>
      <protection locked="0"/>
    </xf>
    <xf numFmtId="165" fontId="3" fillId="0" borderId="0" xfId="61" applyFont="1" applyFill="1" applyAlignment="1" applyProtection="1">
      <alignment/>
      <protection locked="0"/>
    </xf>
    <xf numFmtId="0" fontId="3" fillId="0" borderId="0" xfId="52" applyFont="1" applyFill="1" applyAlignment="1" applyProtection="1">
      <alignment/>
      <protection locked="0"/>
    </xf>
    <xf numFmtId="165" fontId="3" fillId="0" borderId="0" xfId="61" applyFont="1" applyFill="1" applyAlignment="1" applyProtection="1">
      <alignment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_1 чорак хар.смет.чор ижроси ва Д,К, қарз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1:CL55"/>
  <sheetViews>
    <sheetView tabSelected="1" showOutlineSymbols="0" view="pageBreakPreview" zoomScale="115" zoomScaleNormal="115" zoomScaleSheetLayoutView="115" zoomScalePageLayoutView="0" workbookViewId="0" topLeftCell="A1">
      <pane ySplit="5" topLeftCell="A6" activePane="bottomLeft" state="frozen"/>
      <selection pane="topLeft" activeCell="A1" sqref="A1"/>
      <selection pane="bottomLeft" activeCell="B1" sqref="B1:I1"/>
    </sheetView>
  </sheetViews>
  <sheetFormatPr defaultColWidth="9.140625" defaultRowHeight="15"/>
  <cols>
    <col min="1" max="1" width="3.8515625" style="1" customWidth="1"/>
    <col min="2" max="2" width="79.57421875" style="1" customWidth="1"/>
    <col min="3" max="3" width="17.421875" style="23" customWidth="1"/>
    <col min="4" max="5" width="12.57421875" style="2" customWidth="1"/>
    <col min="6" max="6" width="14.28125" style="2" customWidth="1"/>
    <col min="7" max="7" width="11.8515625" style="2" customWidth="1"/>
    <col min="8" max="8" width="10.00390625" style="2" customWidth="1"/>
    <col min="9" max="9" width="9.7109375" style="2" customWidth="1"/>
    <col min="10" max="13" width="0" style="1" hidden="1" customWidth="1"/>
    <col min="14" max="16384" width="9.140625" style="1" customWidth="1"/>
  </cols>
  <sheetData>
    <row r="1" spans="2:9" ht="55.5" customHeight="1">
      <c r="B1" s="20" t="s">
        <v>86</v>
      </c>
      <c r="C1" s="20"/>
      <c r="D1" s="20"/>
      <c r="E1" s="20"/>
      <c r="F1" s="20"/>
      <c r="G1" s="20"/>
      <c r="H1" s="20"/>
      <c r="I1" s="20"/>
    </row>
    <row r="2" spans="2:9" ht="18.75">
      <c r="B2" s="15" t="s">
        <v>0</v>
      </c>
      <c r="C2" s="15"/>
      <c r="D2" s="15"/>
      <c r="E2" s="15"/>
      <c r="F2" s="15"/>
      <c r="G2" s="15"/>
      <c r="H2" s="15"/>
      <c r="I2" s="15"/>
    </row>
    <row r="3" ht="14.25" thickBot="1">
      <c r="I3" s="21" t="s">
        <v>15</v>
      </c>
    </row>
    <row r="4" spans="2:9" ht="22.5" customHeight="1">
      <c r="B4" s="16" t="s">
        <v>12</v>
      </c>
      <c r="C4" s="24" t="s">
        <v>50</v>
      </c>
      <c r="D4" s="18" t="s">
        <v>8</v>
      </c>
      <c r="E4" s="18" t="s">
        <v>9</v>
      </c>
      <c r="F4" s="18" t="s">
        <v>7</v>
      </c>
      <c r="G4" s="18"/>
      <c r="H4" s="18"/>
      <c r="I4" s="18"/>
    </row>
    <row r="5" spans="2:9" ht="30" customHeight="1" thickBot="1">
      <c r="B5" s="17"/>
      <c r="C5" s="25"/>
      <c r="D5" s="19"/>
      <c r="E5" s="19"/>
      <c r="F5" s="8" t="s">
        <v>3</v>
      </c>
      <c r="G5" s="8" t="s">
        <v>4</v>
      </c>
      <c r="H5" s="8" t="s">
        <v>5</v>
      </c>
      <c r="I5" s="8" t="s">
        <v>6</v>
      </c>
    </row>
    <row r="6" spans="2:90" ht="15.75">
      <c r="B6" s="22" t="s">
        <v>16</v>
      </c>
      <c r="C6" s="27">
        <f>+C7+C8+C9</f>
        <v>1017704.8999999999</v>
      </c>
      <c r="D6" s="13"/>
      <c r="E6" s="11"/>
      <c r="F6" s="11"/>
      <c r="G6" s="11"/>
      <c r="H6" s="11"/>
      <c r="I6" s="1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</row>
    <row r="7" spans="2:90" ht="15.75">
      <c r="B7" s="9" t="s">
        <v>13</v>
      </c>
      <c r="C7" s="26">
        <v>720290.4</v>
      </c>
      <c r="D7" s="13"/>
      <c r="E7" s="11"/>
      <c r="F7" s="11"/>
      <c r="G7" s="11"/>
      <c r="H7" s="11"/>
      <c r="I7" s="1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</row>
    <row r="8" spans="2:90" ht="15.75">
      <c r="B8" s="9" t="s">
        <v>83</v>
      </c>
      <c r="C8" s="26">
        <v>97612.2</v>
      </c>
      <c r="D8" s="13"/>
      <c r="E8" s="11"/>
      <c r="F8" s="11"/>
      <c r="G8" s="11"/>
      <c r="H8" s="11"/>
      <c r="I8" s="1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</row>
    <row r="9" spans="2:90" ht="15.75">
      <c r="B9" s="9" t="s">
        <v>14</v>
      </c>
      <c r="C9" s="26">
        <v>199802.3</v>
      </c>
      <c r="D9" s="13"/>
      <c r="E9" s="11"/>
      <c r="F9" s="11"/>
      <c r="G9" s="11"/>
      <c r="H9" s="11"/>
      <c r="I9" s="1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</row>
    <row r="10" spans="2:90" ht="15.75">
      <c r="B10" s="9" t="s">
        <v>84</v>
      </c>
      <c r="C10" s="26">
        <v>12802.9</v>
      </c>
      <c r="D10" s="13"/>
      <c r="E10" s="11"/>
      <c r="F10" s="11"/>
      <c r="G10" s="11"/>
      <c r="H10" s="11"/>
      <c r="I10" s="1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</row>
    <row r="11" spans="2:90" ht="31.5">
      <c r="B11" s="22" t="s">
        <v>17</v>
      </c>
      <c r="C11" s="26"/>
      <c r="D11" s="13"/>
      <c r="E11" s="11"/>
      <c r="F11" s="11"/>
      <c r="G11" s="11"/>
      <c r="H11" s="11"/>
      <c r="I11" s="1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2:90" ht="31.5">
      <c r="B12" s="9" t="s">
        <v>85</v>
      </c>
      <c r="C12" s="26"/>
      <c r="D12" s="13" t="s">
        <v>79</v>
      </c>
      <c r="E12" s="11">
        <f>+F12+G12+H12+I12</f>
        <v>35000</v>
      </c>
      <c r="F12" s="11"/>
      <c r="G12" s="11"/>
      <c r="H12" s="11"/>
      <c r="I12" s="11">
        <v>35000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2:90" ht="15.75">
      <c r="B13" s="9" t="s">
        <v>18</v>
      </c>
      <c r="C13" s="26"/>
      <c r="D13" s="13" t="s">
        <v>51</v>
      </c>
      <c r="E13" s="11">
        <f aca="true" t="shared" si="0" ref="E13:E51">+F13+G13+H13+I13</f>
        <v>70</v>
      </c>
      <c r="F13" s="11">
        <v>70</v>
      </c>
      <c r="G13" s="11"/>
      <c r="H13" s="11"/>
      <c r="I13" s="1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2:90" ht="15.75">
      <c r="B14" s="9" t="s">
        <v>19</v>
      </c>
      <c r="C14" s="26"/>
      <c r="D14" s="13" t="s">
        <v>52</v>
      </c>
      <c r="E14" s="11">
        <f t="shared" si="0"/>
        <v>180</v>
      </c>
      <c r="F14" s="11">
        <v>180</v>
      </c>
      <c r="G14" s="11"/>
      <c r="H14" s="11"/>
      <c r="I14" s="1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2:90" ht="15.75">
      <c r="B15" s="9" t="s">
        <v>20</v>
      </c>
      <c r="C15" s="26"/>
      <c r="D15" s="13" t="s">
        <v>52</v>
      </c>
      <c r="E15" s="11">
        <f t="shared" si="0"/>
        <v>250</v>
      </c>
      <c r="F15" s="11">
        <v>250</v>
      </c>
      <c r="G15" s="11"/>
      <c r="H15" s="11"/>
      <c r="I15" s="1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2:90" ht="15.75">
      <c r="B16" s="9" t="s">
        <v>10</v>
      </c>
      <c r="C16" s="26"/>
      <c r="D16" s="13" t="s">
        <v>52</v>
      </c>
      <c r="E16" s="11">
        <f t="shared" si="0"/>
        <v>100</v>
      </c>
      <c r="F16" s="11">
        <v>100</v>
      </c>
      <c r="G16" s="11"/>
      <c r="H16" s="11"/>
      <c r="I16" s="1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2:90" ht="15.75">
      <c r="B17" s="9" t="s">
        <v>21</v>
      </c>
      <c r="C17" s="26"/>
      <c r="D17" s="13" t="s">
        <v>53</v>
      </c>
      <c r="E17" s="11">
        <f t="shared" si="0"/>
        <v>99.9</v>
      </c>
      <c r="F17" s="11">
        <v>99.9</v>
      </c>
      <c r="G17" s="11"/>
      <c r="H17" s="11"/>
      <c r="I17" s="1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</row>
    <row r="18" spans="2:90" ht="15.75">
      <c r="B18" s="9" t="s">
        <v>22</v>
      </c>
      <c r="C18" s="26"/>
      <c r="D18" s="13" t="s">
        <v>54</v>
      </c>
      <c r="E18" s="11">
        <f t="shared" si="0"/>
        <v>5899.9</v>
      </c>
      <c r="F18" s="11">
        <v>5899.9</v>
      </c>
      <c r="G18" s="11"/>
      <c r="H18" s="11"/>
      <c r="I18" s="11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</row>
    <row r="19" spans="2:90" ht="15.75">
      <c r="B19" s="9" t="s">
        <v>23</v>
      </c>
      <c r="C19" s="26"/>
      <c r="D19" s="13" t="s">
        <v>55</v>
      </c>
      <c r="E19" s="11">
        <f t="shared" si="0"/>
        <v>2299.9</v>
      </c>
      <c r="F19" s="11">
        <v>2299.9</v>
      </c>
      <c r="G19" s="11"/>
      <c r="H19" s="11"/>
      <c r="I19" s="11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2:90" ht="15.75">
      <c r="B20" s="9" t="s">
        <v>56</v>
      </c>
      <c r="C20" s="26"/>
      <c r="D20" s="13" t="s">
        <v>55</v>
      </c>
      <c r="E20" s="11">
        <f t="shared" si="0"/>
        <v>1349.9</v>
      </c>
      <c r="F20" s="11">
        <v>1349.9</v>
      </c>
      <c r="G20" s="11"/>
      <c r="H20" s="11"/>
      <c r="I20" s="1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</row>
    <row r="21" spans="2:90" ht="15.75">
      <c r="B21" s="9" t="s">
        <v>24</v>
      </c>
      <c r="C21" s="26"/>
      <c r="D21" s="13" t="s">
        <v>57</v>
      </c>
      <c r="E21" s="11">
        <f t="shared" si="0"/>
        <v>345</v>
      </c>
      <c r="F21" s="11">
        <v>345</v>
      </c>
      <c r="G21" s="11"/>
      <c r="H21" s="11"/>
      <c r="I21" s="1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</row>
    <row r="22" spans="2:90" ht="31.5">
      <c r="B22" s="9" t="s">
        <v>25</v>
      </c>
      <c r="C22" s="26"/>
      <c r="D22" s="13" t="s">
        <v>58</v>
      </c>
      <c r="E22" s="11">
        <f t="shared" si="0"/>
        <v>7176</v>
      </c>
      <c r="F22" s="11">
        <v>7176</v>
      </c>
      <c r="G22" s="11"/>
      <c r="H22" s="11"/>
      <c r="I22" s="1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</row>
    <row r="23" spans="2:90" ht="15.75">
      <c r="B23" s="9" t="s">
        <v>26</v>
      </c>
      <c r="C23" s="26"/>
      <c r="D23" s="13" t="s">
        <v>59</v>
      </c>
      <c r="E23" s="11">
        <f t="shared" si="0"/>
        <v>460</v>
      </c>
      <c r="F23" s="11">
        <v>460</v>
      </c>
      <c r="G23" s="11"/>
      <c r="H23" s="11"/>
      <c r="I23" s="1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</row>
    <row r="24" spans="2:90" ht="15.75">
      <c r="B24" s="9" t="s">
        <v>27</v>
      </c>
      <c r="C24" s="26"/>
      <c r="D24" s="13" t="s">
        <v>60</v>
      </c>
      <c r="E24" s="11">
        <f t="shared" si="0"/>
        <v>96</v>
      </c>
      <c r="F24" s="11">
        <v>96</v>
      </c>
      <c r="G24" s="11"/>
      <c r="H24" s="11"/>
      <c r="I24" s="1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</row>
    <row r="25" spans="2:90" ht="15.75">
      <c r="B25" s="9" t="s">
        <v>28</v>
      </c>
      <c r="C25" s="26"/>
      <c r="D25" s="13" t="s">
        <v>61</v>
      </c>
      <c r="E25" s="11">
        <f t="shared" si="0"/>
        <v>185</v>
      </c>
      <c r="F25" s="11">
        <v>185</v>
      </c>
      <c r="G25" s="11"/>
      <c r="H25" s="11"/>
      <c r="I25" s="11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</row>
    <row r="26" spans="2:90" ht="15.75">
      <c r="B26" s="9" t="s">
        <v>29</v>
      </c>
      <c r="C26" s="26"/>
      <c r="D26" s="13" t="s">
        <v>62</v>
      </c>
      <c r="E26" s="11">
        <f t="shared" si="0"/>
        <v>150</v>
      </c>
      <c r="F26" s="11">
        <v>150</v>
      </c>
      <c r="G26" s="11"/>
      <c r="H26" s="11"/>
      <c r="I26" s="11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</row>
    <row r="27" spans="2:90" ht="15.75">
      <c r="B27" s="9" t="s">
        <v>63</v>
      </c>
      <c r="C27" s="26"/>
      <c r="D27" s="13" t="s">
        <v>64</v>
      </c>
      <c r="E27" s="11">
        <f t="shared" si="0"/>
        <v>225</v>
      </c>
      <c r="F27" s="11">
        <v>225</v>
      </c>
      <c r="G27" s="11"/>
      <c r="H27" s="11"/>
      <c r="I27" s="1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</row>
    <row r="28" spans="2:90" ht="15.75">
      <c r="B28" s="9" t="s">
        <v>30</v>
      </c>
      <c r="C28" s="26"/>
      <c r="D28" s="13" t="s">
        <v>65</v>
      </c>
      <c r="E28" s="11">
        <f t="shared" si="0"/>
        <v>96</v>
      </c>
      <c r="F28" s="11">
        <v>96</v>
      </c>
      <c r="G28" s="11"/>
      <c r="H28" s="11"/>
      <c r="I28" s="1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</row>
    <row r="29" spans="2:90" ht="15.75">
      <c r="B29" s="9" t="s">
        <v>11</v>
      </c>
      <c r="C29" s="26"/>
      <c r="D29" s="13" t="s">
        <v>66</v>
      </c>
      <c r="E29" s="11">
        <f t="shared" si="0"/>
        <v>315.5</v>
      </c>
      <c r="F29" s="11">
        <v>315.5</v>
      </c>
      <c r="G29" s="11"/>
      <c r="H29" s="11"/>
      <c r="I29" s="1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</row>
    <row r="30" spans="2:90" ht="15.75">
      <c r="B30" s="9" t="s">
        <v>31</v>
      </c>
      <c r="C30" s="26"/>
      <c r="D30" s="13" t="s">
        <v>67</v>
      </c>
      <c r="E30" s="11">
        <f t="shared" si="0"/>
        <v>550</v>
      </c>
      <c r="F30" s="11">
        <v>550</v>
      </c>
      <c r="G30" s="11"/>
      <c r="H30" s="11"/>
      <c r="I30" s="1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</row>
    <row r="31" spans="2:90" ht="15.75">
      <c r="B31" s="9" t="s">
        <v>32</v>
      </c>
      <c r="C31" s="26"/>
      <c r="D31" s="13" t="s">
        <v>64</v>
      </c>
      <c r="E31" s="11">
        <f t="shared" si="0"/>
        <v>63</v>
      </c>
      <c r="F31" s="11">
        <v>63</v>
      </c>
      <c r="G31" s="11"/>
      <c r="H31" s="11"/>
      <c r="I31" s="1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2:90" ht="15.75">
      <c r="B32" s="9" t="s">
        <v>33</v>
      </c>
      <c r="C32" s="26"/>
      <c r="D32" s="13" t="s">
        <v>61</v>
      </c>
      <c r="E32" s="11">
        <f t="shared" si="0"/>
        <v>59</v>
      </c>
      <c r="F32" s="11">
        <v>59</v>
      </c>
      <c r="G32" s="11"/>
      <c r="H32" s="11"/>
      <c r="I32" s="1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</row>
    <row r="33" spans="2:90" ht="15.75">
      <c r="B33" s="9" t="s">
        <v>34</v>
      </c>
      <c r="C33" s="26"/>
      <c r="D33" s="13" t="s">
        <v>62</v>
      </c>
      <c r="E33" s="11">
        <f t="shared" si="0"/>
        <v>806.7</v>
      </c>
      <c r="F33" s="11">
        <v>806.7</v>
      </c>
      <c r="G33" s="11"/>
      <c r="H33" s="11"/>
      <c r="I33" s="1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</row>
    <row r="34" spans="2:90" ht="15.75">
      <c r="B34" s="9" t="s">
        <v>35</v>
      </c>
      <c r="C34" s="26"/>
      <c r="D34" s="13" t="s">
        <v>68</v>
      </c>
      <c r="E34" s="11">
        <f t="shared" si="0"/>
        <v>99</v>
      </c>
      <c r="F34" s="11">
        <v>99</v>
      </c>
      <c r="G34" s="11"/>
      <c r="H34" s="11"/>
      <c r="I34" s="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2:90" ht="15.75">
      <c r="B35" s="9" t="s">
        <v>36</v>
      </c>
      <c r="C35" s="26"/>
      <c r="D35" s="13" t="s">
        <v>69</v>
      </c>
      <c r="E35" s="11">
        <f t="shared" si="0"/>
        <v>2636.6</v>
      </c>
      <c r="F35" s="11">
        <v>2636.6</v>
      </c>
      <c r="G35" s="11"/>
      <c r="H35" s="11"/>
      <c r="I35" s="1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</row>
    <row r="36" spans="2:90" ht="15.75">
      <c r="B36" s="9" t="s">
        <v>37</v>
      </c>
      <c r="C36" s="26"/>
      <c r="D36" s="13" t="s">
        <v>54</v>
      </c>
      <c r="E36" s="11">
        <f t="shared" si="0"/>
        <v>1440</v>
      </c>
      <c r="F36" s="11">
        <v>1440</v>
      </c>
      <c r="G36" s="11"/>
      <c r="H36" s="11"/>
      <c r="I36" s="1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</row>
    <row r="37" spans="2:90" ht="15.75">
      <c r="B37" s="9" t="s">
        <v>38</v>
      </c>
      <c r="C37" s="26"/>
      <c r="D37" s="13" t="s">
        <v>60</v>
      </c>
      <c r="E37" s="11">
        <f t="shared" si="0"/>
        <v>596.8</v>
      </c>
      <c r="F37" s="11">
        <v>596.8</v>
      </c>
      <c r="G37" s="11"/>
      <c r="H37" s="11"/>
      <c r="I37" s="1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</row>
    <row r="38" spans="2:90" ht="15.75">
      <c r="B38" s="9" t="s">
        <v>39</v>
      </c>
      <c r="C38" s="26"/>
      <c r="D38" s="13" t="s">
        <v>70</v>
      </c>
      <c r="E38" s="11">
        <f t="shared" si="0"/>
        <v>3900</v>
      </c>
      <c r="F38" s="11">
        <v>3900</v>
      </c>
      <c r="G38" s="11"/>
      <c r="H38" s="11"/>
      <c r="I38" s="1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</row>
    <row r="39" spans="2:90" ht="15.75">
      <c r="B39" s="9" t="s">
        <v>40</v>
      </c>
      <c r="C39" s="26"/>
      <c r="D39" s="13" t="s">
        <v>71</v>
      </c>
      <c r="E39" s="11">
        <f t="shared" si="0"/>
        <v>88</v>
      </c>
      <c r="F39" s="11">
        <v>88</v>
      </c>
      <c r="G39" s="11"/>
      <c r="H39" s="11"/>
      <c r="I39" s="1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</row>
    <row r="40" spans="2:90" ht="15.75">
      <c r="B40" s="9" t="s">
        <v>41</v>
      </c>
      <c r="C40" s="26"/>
      <c r="D40" s="13" t="s">
        <v>72</v>
      </c>
      <c r="E40" s="11">
        <f t="shared" si="0"/>
        <v>373.2</v>
      </c>
      <c r="F40" s="11">
        <v>373.2</v>
      </c>
      <c r="G40" s="11"/>
      <c r="H40" s="11"/>
      <c r="I40" s="1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</row>
    <row r="41" spans="2:90" ht="15.75">
      <c r="B41" s="9" t="s">
        <v>42</v>
      </c>
      <c r="C41" s="26"/>
      <c r="D41" s="13" t="s">
        <v>55</v>
      </c>
      <c r="E41" s="11">
        <f t="shared" si="0"/>
        <v>5789</v>
      </c>
      <c r="F41" s="11">
        <v>5789</v>
      </c>
      <c r="G41" s="11"/>
      <c r="H41" s="11"/>
      <c r="I41" s="1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</row>
    <row r="42" spans="2:90" ht="15.75">
      <c r="B42" s="9" t="s">
        <v>43</v>
      </c>
      <c r="C42" s="26"/>
      <c r="D42" s="13" t="s">
        <v>67</v>
      </c>
      <c r="E42" s="11">
        <f t="shared" si="0"/>
        <v>170</v>
      </c>
      <c r="F42" s="11">
        <v>170</v>
      </c>
      <c r="G42" s="11"/>
      <c r="H42" s="11"/>
      <c r="I42" s="11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</row>
    <row r="43" spans="2:90" ht="15.75">
      <c r="B43" s="9" t="s">
        <v>49</v>
      </c>
      <c r="C43" s="26"/>
      <c r="D43" s="13" t="s">
        <v>61</v>
      </c>
      <c r="E43" s="11">
        <f t="shared" si="0"/>
        <v>150</v>
      </c>
      <c r="F43" s="11">
        <v>150</v>
      </c>
      <c r="G43" s="11"/>
      <c r="H43" s="11"/>
      <c r="I43" s="11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</row>
    <row r="44" spans="2:90" ht="15.75">
      <c r="B44" s="9" t="s">
        <v>44</v>
      </c>
      <c r="C44" s="26"/>
      <c r="D44" s="13" t="s">
        <v>66</v>
      </c>
      <c r="E44" s="11">
        <f t="shared" si="0"/>
        <v>280</v>
      </c>
      <c r="F44" s="11">
        <v>280</v>
      </c>
      <c r="G44" s="11"/>
      <c r="H44" s="11"/>
      <c r="I44" s="1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</row>
    <row r="45" spans="2:90" ht="15.75">
      <c r="B45" s="9" t="s">
        <v>45</v>
      </c>
      <c r="C45" s="26"/>
      <c r="D45" s="13" t="s">
        <v>73</v>
      </c>
      <c r="E45" s="11">
        <f t="shared" si="0"/>
        <v>296</v>
      </c>
      <c r="F45" s="11">
        <v>296</v>
      </c>
      <c r="G45" s="11"/>
      <c r="H45" s="11"/>
      <c r="I45" s="1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</row>
    <row r="46" spans="2:90" ht="15.75">
      <c r="B46" s="9" t="s">
        <v>46</v>
      </c>
      <c r="C46" s="26"/>
      <c r="D46" s="13" t="s">
        <v>67</v>
      </c>
      <c r="E46" s="11">
        <f t="shared" si="0"/>
        <v>160</v>
      </c>
      <c r="F46" s="11">
        <v>160</v>
      </c>
      <c r="G46" s="11"/>
      <c r="H46" s="11"/>
      <c r="I46" s="1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</row>
    <row r="47" spans="2:90" ht="15.75">
      <c r="B47" s="9" t="s">
        <v>47</v>
      </c>
      <c r="C47" s="26"/>
      <c r="D47" s="13" t="s">
        <v>74</v>
      </c>
      <c r="E47" s="11">
        <f t="shared" si="0"/>
        <v>1120</v>
      </c>
      <c r="F47" s="11">
        <v>1120</v>
      </c>
      <c r="G47" s="11"/>
      <c r="H47" s="11"/>
      <c r="I47" s="11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</row>
    <row r="48" spans="2:90" ht="15.75">
      <c r="B48" s="9" t="s">
        <v>48</v>
      </c>
      <c r="C48" s="26"/>
      <c r="D48" s="13" t="s">
        <v>75</v>
      </c>
      <c r="E48" s="11">
        <f t="shared" si="0"/>
        <v>140</v>
      </c>
      <c r="F48" s="11">
        <v>140</v>
      </c>
      <c r="G48" s="11"/>
      <c r="H48" s="11"/>
      <c r="I48" s="11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</row>
    <row r="49" spans="2:90" ht="15.75">
      <c r="B49" s="9" t="s">
        <v>11</v>
      </c>
      <c r="C49" s="26"/>
      <c r="D49" s="13" t="s">
        <v>62</v>
      </c>
      <c r="E49" s="11">
        <f t="shared" si="0"/>
        <v>149.7</v>
      </c>
      <c r="F49" s="11">
        <v>149.7</v>
      </c>
      <c r="G49" s="11"/>
      <c r="H49" s="11"/>
      <c r="I49" s="11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</row>
    <row r="50" spans="2:90" ht="15.75">
      <c r="B50" s="29" t="s">
        <v>76</v>
      </c>
      <c r="C50" s="30"/>
      <c r="D50" s="31" t="s">
        <v>78</v>
      </c>
      <c r="E50" s="32">
        <f t="shared" si="0"/>
        <v>949.9</v>
      </c>
      <c r="F50" s="32">
        <v>949.9</v>
      </c>
      <c r="G50" s="32"/>
      <c r="H50" s="32"/>
      <c r="I50" s="3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</row>
    <row r="51" spans="2:90" ht="16.5" thickBot="1">
      <c r="B51" s="29" t="s">
        <v>77</v>
      </c>
      <c r="C51" s="30"/>
      <c r="D51" s="31" t="s">
        <v>78</v>
      </c>
      <c r="E51" s="32">
        <f t="shared" si="0"/>
        <v>1899.9</v>
      </c>
      <c r="F51" s="32">
        <v>1899.9</v>
      </c>
      <c r="G51" s="32"/>
      <c r="H51" s="32"/>
      <c r="I51" s="3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</row>
    <row r="52" spans="2:90" s="5" customFormat="1" ht="16.5" thickBot="1">
      <c r="B52" s="10" t="s">
        <v>1</v>
      </c>
      <c r="C52" s="28"/>
      <c r="D52" s="14">
        <f>SUM(D6:D49)</f>
        <v>0</v>
      </c>
      <c r="E52" s="12">
        <f>SUM(E6:E51)</f>
        <v>76014.89999999998</v>
      </c>
      <c r="F52" s="12">
        <f>SUM(F6:F51)</f>
        <v>41014.899999999994</v>
      </c>
      <c r="G52" s="12">
        <f>SUM(G6:G42)</f>
        <v>0</v>
      </c>
      <c r="H52" s="12">
        <f>SUM(H6:H42)</f>
        <v>0</v>
      </c>
      <c r="I52" s="12">
        <f>SUM(I6:I42)</f>
        <v>35000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</row>
    <row r="53" spans="3:9" s="6" customFormat="1" ht="12.75">
      <c r="C53" s="23"/>
      <c r="D53" s="7"/>
      <c r="E53" s="7"/>
      <c r="F53" s="7"/>
      <c r="G53" s="7"/>
      <c r="H53" s="7"/>
      <c r="I53" s="7"/>
    </row>
    <row r="54" spans="2:3" ht="15.75">
      <c r="B54" s="33" t="s">
        <v>80</v>
      </c>
      <c r="C54" s="34" t="s">
        <v>81</v>
      </c>
    </row>
    <row r="55" spans="2:3" ht="15.75">
      <c r="B55" s="35" t="s">
        <v>2</v>
      </c>
      <c r="C55" s="36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B2:I2"/>
    <mergeCell ref="B4:B5"/>
    <mergeCell ref="D4:D5"/>
    <mergeCell ref="B1:I1"/>
    <mergeCell ref="F4:I4"/>
    <mergeCell ref="E4:E5"/>
    <mergeCell ref="C4:C5"/>
  </mergeCells>
  <printOptions horizontalCentered="1" verticalCentered="1"/>
  <pageMargins left="0.11811023622047245" right="0.11811023622047245" top="0.03937007874015748" bottom="0" header="0.15748031496062992" footer="0.11811023622047245"/>
  <pageSetup horizontalDpi="600" verticalDpi="600" orientation="portrait" paperSize="9" scale="50" r:id="rId1"/>
  <colBreaks count="1" manualBreakCount="1">
    <brk id="9" max="1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Bobomatov Otabek Kozimovich</dc:creator>
  <cp:keywords/>
  <dc:description/>
  <cp:lastModifiedBy>Anora Aripova</cp:lastModifiedBy>
  <cp:lastPrinted>2022-07-04T07:38:54Z</cp:lastPrinted>
  <dcterms:created xsi:type="dcterms:W3CDTF">2021-05-06T07:16:07Z</dcterms:created>
  <dcterms:modified xsi:type="dcterms:W3CDTF">2022-08-02T07:16:28Z</dcterms:modified>
  <cp:category/>
  <cp:version/>
  <cp:contentType/>
  <cp:contentStatus/>
</cp:coreProperties>
</file>